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Деп тарифообразования\_Общая папка\Тарифные модели_заявка 2021\!!Корректировка ТЗ_06.11.2020\_Раскрытие на офСайте\09.11.2020_АЭ_КЭ_РЭ\"/>
    </mc:Choice>
  </mc:AlternateContent>
  <bookViews>
    <workbookView xWindow="0" yWindow="0" windowWidth="19200" windowHeight="10845" activeTab="2"/>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'2'!$A$1:$I$42</definedName>
    <definedName name="_xlnm.Print_Area" localSheetId="2">'3'!$A$1:$F$51</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3" l="1"/>
  <c r="F36" i="3"/>
  <c r="E36" i="3"/>
  <c r="D36" i="3"/>
  <c r="F33" i="3"/>
  <c r="E33" i="3"/>
  <c r="D33" i="3"/>
  <c r="F21" i="3"/>
  <c r="D21" i="3"/>
  <c r="D11" i="3"/>
  <c r="E21" i="3"/>
  <c r="H13" i="2"/>
  <c r="H12" i="2"/>
  <c r="E11" i="3" l="1"/>
  <c r="F11" i="3"/>
</calcChain>
</file>

<file path=xl/sharedStrings.xml><?xml version="1.0" encoding="utf-8"?>
<sst xmlns="http://schemas.openxmlformats.org/spreadsheetml/2006/main" count="231" uniqueCount="169">
  <si>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</si>
  <si>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</si>
  <si>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</si>
  <si>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</si>
  <si>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</si>
  <si>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</si>
  <si>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</si>
  <si>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</si>
  <si>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</si>
  <si>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</si>
  <si>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</si>
  <si>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Акопян Д.Б.</t>
  </si>
  <si>
    <t>Адрес электронной почты</t>
  </si>
  <si>
    <t>office@re.rosseti-yug.ru</t>
  </si>
  <si>
    <t>Контактный телефон</t>
  </si>
  <si>
    <t>8(800)100-70-60</t>
  </si>
  <si>
    <t>Факс</t>
  </si>
  <si>
    <t>8(863)238-51-66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</si>
  <si>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</si>
  <si>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</si>
  <si>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</si>
  <si>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</si>
  <si>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</si>
  <si>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</si>
  <si>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</si>
  <si>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</si>
  <si>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</si>
  <si>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</si>
  <si>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</si>
  <si>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</si>
  <si>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</si>
  <si>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</si>
  <si>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</si>
  <si>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</si>
  <si>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</si>
  <si>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</si>
  <si>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</si>
  <si>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</si>
  <si>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</si>
  <si>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</si>
  <si>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</si>
  <si>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</si>
  <si>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</si>
  <si>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</si>
  <si>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</si>
  <si>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</si>
  <si>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</si>
  <si>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</si>
  <si>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</si>
  <si>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</si>
  <si>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</si>
  <si>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</si>
  <si>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</si>
  <si>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</si>
  <si>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</si>
  <si>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</si>
  <si>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</si>
  <si>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</si>
  <si>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</si>
  <si>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</si>
  <si>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</si>
  <si>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</si>
  <si>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</si>
  <si>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</si>
  <si>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</si>
  <si>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</si>
  <si>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</si>
  <si>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</si>
  <si>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</si>
  <si>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</si>
  <si>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</si>
  <si>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</si>
  <si>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</si>
  <si>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</si>
  <si>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</si>
  <si>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</si>
  <si>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</si>
  <si>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</si>
  <si>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</si>
  <si>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</si>
  <si>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</si>
  <si>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</si>
  <si>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</si>
  <si>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</si>
  <si>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</si>
  <si>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</si>
  <si>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</si>
  <si>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</si>
  <si>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</si>
  <si>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</si>
  <si>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филиала ПАО "Россети Юг" - "Ростовэнерго"</t>
  </si>
  <si>
    <t>Единица измерения</t>
  </si>
  <si>
    <t>Фактические показатели за 2019 год*****</t>
  </si>
  <si>
    <t>Показатели, утвержденные 
на 2020 год</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</si>
  <si>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</si>
  <si>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</si>
  <si>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</si>
  <si>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</si>
  <si>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</si>
  <si>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</si>
  <si>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</si>
  <si>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</si>
  <si>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</si>
  <si>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</si>
  <si>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</si>
  <si>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</si>
  <si>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</si>
  <si>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</si>
  <si>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</si>
  <si>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</si>
  <si>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t xml:space="preserve">
тыс. кВт·ч</t>
  </si>
  <si>
    <t>тыс. кВт·ч</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</si>
  <si>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</si>
  <si>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№57/4</t>
  </si>
  <si>
    <t>3.5.</t>
  </si>
  <si>
    <t>Программа 2017-2022 гг. утверждена Советом директоров ПАО "МРСК Юга",  выписка из протокола № 247/2017 от 29.09.2017</t>
  </si>
  <si>
    <t>5.</t>
  </si>
  <si>
    <t>в том числе:</t>
  </si>
  <si>
    <t>оплата труда</t>
  </si>
  <si>
    <t>ремонт основных фондов**</t>
  </si>
  <si>
    <t>материальные затраты</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</si>
  <si>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</si>
  <si>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</si>
  <si>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15.11.2018 №11@</t>
  </si>
  <si>
    <t>Приказ Министерства энергетики Российской Федерации от 02.12.2019 №15@</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</si>
  <si>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</si>
  <si>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</si>
  <si>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</si>
  <si>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</si>
  <si>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</si>
  <si>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</si>
  <si>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</si>
  <si>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</si>
  <si>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</si>
  <si>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</si>
  <si>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</si>
  <si>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</si>
  <si>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</si>
  <si>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</si>
  <si>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</si>
  <si>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</si>
  <si>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</si>
  <si>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</si>
  <si>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</si>
  <si>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2019 г. дополнительно учтены расходы на оплату труда)</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</si>
  <si>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</si>
  <si>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</si>
  <si>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r>
      <t>Заявленная мощность</t>
    </r>
    <r>
      <rPr>
        <vertAlign val="superscript"/>
        <sz val="12"/>
        <rFont val="Times New Roman"/>
        <family val="1"/>
        <charset val="204"/>
      </rPr>
      <t xml:space="preserve"> 3</t>
    </r>
  </si>
  <si>
    <t xml:space="preserve">
3.4.</t>
  </si>
  <si>
    <r>
      <t>Объем полезного отпуска электроэнергии - всего</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</si>
  <si>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</si>
  <si>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</si>
  <si>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t>3.7.</t>
  </si>
  <si>
    <r>
      <t xml:space="preserve">Реквизиты программы энергоэффективности (кем утверждена, дата утверждения, номер приказа) </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</si>
  <si>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</si>
  <si>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</si>
  <si>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</si>
  <si>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</si>
  <si>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4.6.</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</si>
  <si>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</si>
  <si>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</si>
  <si>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</si>
  <si>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</si>
  <si>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***Указаны параметры финансирования без НДС  по виду деятельности "передаче электроэнергии"</t>
  </si>
  <si>
    <t>Проект скорректированной инвестиционной программы на 2019-2023 гг. направленный в Минэнерго РФ от 24.07.2020 № МР5 /1000 /418 и принятый к рассмотрению Минэнерго России  (уведомление о принятии к рассмотрению от 30.07.2020 № 09-2891), опубликован: https://minenergo.gov.ru/node/4191.</t>
  </si>
  <si>
    <t>Предложения 
на 2021 год ******</t>
  </si>
  <si>
    <t>Необходимая валовая выручка по регулируемым видам деятельности организации - всего******</t>
  </si>
  <si>
    <t>Выпадающие, излишние доходы (расходы) прошлых лет ******</t>
  </si>
  <si>
    <t>****** Предложение на 2021 г. включает расходы не капитального характера на приобретение, установку, замену, допуск в эксплуатацию приборов учета электрической энергии (ФЗ № 522-ФЗ)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</si>
</sst>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_ ;\-#,##0.00\ "/>
    <numFmt numFmtId="165" formatCode="_-* #,##0.00_р_._-;\-* #,##0.00_р_._-;_-* &quot;-&quot;??_р_._-;_-@_-"/>
  </numFmts>
  <fonts count="23"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vertAlign val="superscript"/>
      <sz val="12"/>
      <name val="Times New Roman"/>
      <family val="1"/>
      <charset val="204"/>
    </font>
    <font>
      <i/>
      <sz val="12"/>
      <name val="Times New Roman"/>
      <family val="1"/>
      <charset val="204"/>
    </font>
    <font>
      <sz val="12"/>
      <color indexed="9"/>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rgb="FFFFFFCC"/>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7" fillId="0" borderId="0" applyNumberFormat="0" applyFill="0" applyBorder="0" applyAlignment="0" applyProtection="0"/>
    <xf numFmtId="0" fontId="9" fillId="0" borderId="0"/>
    <xf numFmtId="0" fontId="1" fillId="0" borderId="0"/>
    <xf numFmtId="0" fontId="17" fillId="0" borderId="0"/>
    <xf numFmtId="0" fontId="1" fillId="2" borderId="1" applyNumberFormat="0" applyFont="0" applyAlignment="0" applyProtection="0"/>
    <xf numFmtId="0" fontId="9" fillId="0" borderId="0"/>
    <xf numFmtId="165" fontId="1" fillId="0" borderId="0" applyFont="0" applyFill="0" applyBorder="0" applyAlignment="0" applyProtection="0"/>
  </cellStyleXfs>
  <cellXfs count="99">
    <xf numFmtId="0" fontId="0" fillId="0" borderId="0" xfId="0"/>
    <xf numFmtId="0" fontId="2" fillId="0" borderId="0" xfId="2"/>
    <xf numFmtId="0" fontId="3" fillId="0" borderId="0" xfId="2" applyFont="1" applyAlignment="1">
      <alignment horizontal="right" wrapText="1"/>
    </xf>
    <xf numFmtId="0" fontId="3" fillId="0" borderId="0" xfId="2" applyFont="1" applyAlignment="1">
      <alignment wrapText="1"/>
    </xf>
    <xf numFmtId="0" fontId="5" fillId="0" borderId="0" xfId="2" applyFont="1" applyAlignment="1">
      <alignment vertical="center"/>
    </xf>
    <xf numFmtId="0" fontId="4" fillId="0" borderId="0" xfId="2" applyFont="1" applyAlignment="1">
      <alignment horizontal="center" vertical="center"/>
    </xf>
    <xf numFmtId="0" fontId="6" fillId="0" borderId="0" xfId="2" applyFont="1" applyAlignment="1">
      <alignment vertical="center"/>
    </xf>
    <xf numFmtId="0" fontId="6" fillId="0" borderId="0" xfId="2" applyFont="1" applyBorder="1" applyAlignment="1">
      <alignment vertical="center" wrapText="1"/>
    </xf>
    <xf numFmtId="0" fontId="2" fillId="0" borderId="0" xfId="2" applyBorder="1"/>
    <xf numFmtId="0" fontId="6" fillId="0" borderId="0" xfId="2" applyFont="1" applyBorder="1" applyAlignment="1">
      <alignment vertical="center"/>
    </xf>
    <xf numFmtId="0" fontId="6" fillId="0" borderId="0" xfId="2" applyFont="1" applyBorder="1" applyAlignment="1">
      <alignment horizontal="left" vertical="center"/>
    </xf>
    <xf numFmtId="0" fontId="8" fillId="0" borderId="0" xfId="3" applyFont="1" applyBorder="1" applyAlignment="1">
      <alignment vertical="center"/>
    </xf>
    <xf numFmtId="0" fontId="3" fillId="0" borderId="0" xfId="2" applyFont="1" applyAlignment="1">
      <alignment vertical="center"/>
    </xf>
    <xf numFmtId="0" fontId="3" fillId="0" borderId="0" xfId="2" applyFont="1"/>
    <xf numFmtId="0" fontId="11" fillId="0" borderId="0" xfId="2" applyFont="1" applyAlignment="1">
      <alignment horizontal="center" vertical="center" wrapText="1"/>
    </xf>
    <xf numFmtId="0" fontId="10" fillId="0" borderId="2" xfId="4" applyFont="1" applyBorder="1" applyAlignment="1">
      <alignment horizontal="center" vertical="center" wrapText="1"/>
    </xf>
    <xf numFmtId="0" fontId="11" fillId="0" borderId="0" xfId="2" applyFont="1" applyAlignment="1">
      <alignment vertical="top"/>
    </xf>
    <xf numFmtId="0" fontId="12" fillId="0" borderId="3" xfId="4" applyFont="1" applyBorder="1" applyAlignment="1">
      <alignment horizontal="center" vertical="top" wrapText="1"/>
    </xf>
    <xf numFmtId="0" fontId="12" fillId="0" borderId="4" xfId="4" applyFont="1" applyBorder="1" applyAlignment="1">
      <alignment horizontal="left" vertical="top" wrapText="1"/>
    </xf>
    <xf numFmtId="0" fontId="12" fillId="0" borderId="2" xfId="4" applyFont="1" applyBorder="1" applyAlignment="1">
      <alignment vertical="top"/>
    </xf>
    <xf numFmtId="0" fontId="12" fillId="0" borderId="5" xfId="4" applyFont="1" applyBorder="1" applyAlignment="1">
      <alignment horizontal="center" vertical="top" wrapText="1"/>
    </xf>
    <xf numFmtId="0" fontId="12" fillId="0" borderId="0" xfId="4" applyFont="1" applyBorder="1" applyAlignment="1">
      <alignment horizontal="left" vertical="top" wrapText="1"/>
    </xf>
    <xf numFmtId="164" fontId="11" fillId="0" borderId="2" xfId="1" applyNumberFormat="1" applyFont="1" applyFill="1" applyBorder="1" applyAlignment="1">
      <alignment vertical="top"/>
    </xf>
    <xf numFmtId="164" fontId="12" fillId="0" borderId="2" xfId="4" applyNumberFormat="1" applyFont="1" applyBorder="1" applyAlignment="1">
      <alignment vertical="top"/>
    </xf>
    <xf numFmtId="0" fontId="12" fillId="0" borderId="7" xfId="4" applyFont="1" applyBorder="1" applyAlignment="1">
      <alignment horizontal="left" vertical="top" wrapText="1"/>
    </xf>
    <xf numFmtId="0" fontId="12" fillId="0" borderId="6" xfId="4" applyFont="1" applyBorder="1" applyAlignment="1">
      <alignment horizontal="center" vertical="top" wrapText="1"/>
    </xf>
    <xf numFmtId="164" fontId="12" fillId="0" borderId="2" xfId="1" applyNumberFormat="1" applyFont="1" applyBorder="1" applyAlignment="1">
      <alignment vertical="top"/>
    </xf>
    <xf numFmtId="0" fontId="12" fillId="0" borderId="0" xfId="4" applyFont="1" applyBorder="1" applyAlignment="1">
      <alignment horizontal="center" vertical="top" wrapText="1"/>
    </xf>
    <xf numFmtId="0" fontId="12" fillId="0" borderId="0" xfId="4" applyFont="1" applyBorder="1" applyAlignment="1">
      <alignment horizontal="center" vertical="top"/>
    </xf>
    <xf numFmtId="0" fontId="12" fillId="0" borderId="7" xfId="4" applyFont="1" applyBorder="1" applyAlignment="1">
      <alignment horizontal="center" vertical="top" wrapText="1"/>
    </xf>
    <xf numFmtId="0" fontId="12" fillId="0" borderId="7" xfId="4" applyFont="1" applyBorder="1" applyAlignment="1">
      <alignment horizontal="center" vertical="top"/>
    </xf>
    <xf numFmtId="0" fontId="14" fillId="0" borderId="0" xfId="2" applyFont="1"/>
    <xf numFmtId="0" fontId="15" fillId="0" borderId="0" xfId="2" applyFont="1"/>
    <xf numFmtId="0" fontId="4" fillId="0" borderId="0" xfId="0" applyFont="1"/>
    <xf numFmtId="0" fontId="4" fillId="0" borderId="0" xfId="0" applyFont="1" applyAlignment="1">
      <alignment horizontal="center" vertical="center"/>
    </xf>
    <xf numFmtId="0" fontId="4" fillId="0" borderId="0" xfId="0" applyFont="1" applyFill="1" applyBorder="1"/>
    <xf numFmtId="0" fontId="4" fillId="0" borderId="0" xfId="0" applyFont="1" applyAlignment="1">
      <alignment horizontal="right"/>
    </xf>
    <xf numFmtId="43" fontId="3" fillId="0" borderId="0" xfId="1" applyFont="1"/>
    <xf numFmtId="43" fontId="3" fillId="0" borderId="0" xfId="2" applyNumberFormat="1" applyFont="1"/>
    <xf numFmtId="164" fontId="3" fillId="0" borderId="0" xfId="2" applyNumberFormat="1" applyFont="1"/>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 xfId="2" applyFont="1" applyBorder="1" applyAlignment="1">
      <alignment horizontal="center" vertical="center" wrapText="1"/>
    </xf>
    <xf numFmtId="0" fontId="3" fillId="0" borderId="0" xfId="2" applyFont="1" applyAlignment="1">
      <alignment horizontal="center" vertical="center" wrapText="1"/>
    </xf>
    <xf numFmtId="0" fontId="16" fillId="0" borderId="2" xfId="2" applyFont="1" applyBorder="1" applyAlignment="1">
      <alignment horizontal="center" vertical="top" wrapText="1"/>
    </xf>
    <xf numFmtId="0" fontId="16" fillId="0" borderId="2" xfId="2" applyFont="1" applyBorder="1" applyAlignment="1">
      <alignment horizontal="left" vertical="top" wrapText="1"/>
    </xf>
    <xf numFmtId="0" fontId="3" fillId="0" borderId="2" xfId="2" applyFont="1" applyBorder="1" applyAlignment="1">
      <alignment horizontal="center" vertical="top" wrapText="1"/>
    </xf>
    <xf numFmtId="0" fontId="3" fillId="0" borderId="2" xfId="2" applyFont="1" applyBorder="1" applyAlignment="1">
      <alignment horizontal="center" vertical="top"/>
    </xf>
    <xf numFmtId="0" fontId="3" fillId="0" borderId="0" xfId="2" applyFont="1" applyAlignment="1">
      <alignment vertical="top"/>
    </xf>
    <xf numFmtId="0" fontId="3" fillId="0" borderId="2" xfId="2" applyFont="1" applyBorder="1" applyAlignment="1">
      <alignment horizontal="left" vertical="top" wrapText="1"/>
    </xf>
    <xf numFmtId="3" fontId="3" fillId="0" borderId="2" xfId="2" applyNumberFormat="1" applyFont="1" applyBorder="1" applyAlignment="1">
      <alignment horizontal="center" vertical="top"/>
    </xf>
    <xf numFmtId="10" fontId="3" fillId="0" borderId="2" xfId="8" applyNumberFormat="1" applyFont="1" applyBorder="1" applyAlignment="1">
      <alignment horizontal="center" vertical="center"/>
    </xf>
    <xf numFmtId="0" fontId="3" fillId="0" borderId="2" xfId="2" applyFont="1" applyBorder="1" applyAlignment="1">
      <alignment horizontal="center" wrapText="1"/>
    </xf>
    <xf numFmtId="0" fontId="3" fillId="0" borderId="2" xfId="2" applyFont="1" applyBorder="1" applyAlignment="1">
      <alignment horizontal="left" wrapText="1"/>
    </xf>
    <xf numFmtId="2" fontId="3" fillId="0" borderId="2" xfId="2" applyNumberFormat="1" applyFont="1" applyFill="1" applyBorder="1" applyAlignment="1">
      <alignment horizontal="center"/>
    </xf>
    <xf numFmtId="0" fontId="3" fillId="0" borderId="0" xfId="2" applyFont="1" applyAlignment="1"/>
    <xf numFmtId="0" fontId="3" fillId="0" borderId="0" xfId="8" applyFont="1"/>
    <xf numFmtId="3" fontId="3" fillId="0" borderId="2" xfId="2" applyNumberFormat="1" applyFont="1" applyBorder="1" applyAlignment="1">
      <alignment horizontal="center" vertical="center"/>
    </xf>
    <xf numFmtId="3" fontId="16" fillId="0" borderId="2" xfId="2" applyNumberFormat="1" applyFont="1" applyBorder="1" applyAlignment="1">
      <alignment horizontal="center" vertical="center"/>
    </xf>
    <xf numFmtId="3" fontId="3" fillId="0" borderId="2" xfId="2" applyNumberFormat="1" applyFont="1" applyFill="1" applyBorder="1" applyAlignment="1">
      <alignment horizontal="center" vertical="center"/>
    </xf>
    <xf numFmtId="0" fontId="18" fillId="0" borderId="2" xfId="6" applyFont="1" applyFill="1" applyBorder="1" applyAlignment="1">
      <alignment horizontal="left" vertical="center" wrapText="1"/>
    </xf>
    <xf numFmtId="0" fontId="11" fillId="0" borderId="2" xfId="2" applyFont="1" applyFill="1" applyBorder="1" applyAlignment="1">
      <alignment horizontal="left" vertical="center" wrapText="1"/>
    </xf>
    <xf numFmtId="0" fontId="20" fillId="0" borderId="2" xfId="2" applyFont="1" applyBorder="1" applyAlignment="1">
      <alignment horizontal="left" vertical="top" wrapText="1"/>
    </xf>
    <xf numFmtId="2" fontId="3" fillId="0" borderId="2" xfId="2" applyNumberFormat="1" applyFont="1" applyBorder="1" applyAlignment="1">
      <alignment horizontal="center" vertical="center"/>
    </xf>
    <xf numFmtId="1" fontId="3" fillId="0" borderId="2" xfId="2" applyNumberFormat="1" applyFont="1" applyBorder="1" applyAlignment="1">
      <alignment horizontal="center" vertical="top"/>
    </xf>
    <xf numFmtId="0" fontId="3" fillId="0" borderId="2" xfId="2" applyFont="1" applyBorder="1" applyAlignment="1">
      <alignment horizontal="center" vertical="center"/>
    </xf>
    <xf numFmtId="0" fontId="18" fillId="0" borderId="0" xfId="6" applyFont="1"/>
    <xf numFmtId="0" fontId="18" fillId="0" borderId="0" xfId="6" applyFont="1" applyBorder="1" applyAlignment="1">
      <alignment wrapText="1"/>
    </xf>
    <xf numFmtId="0" fontId="18" fillId="0" borderId="0" xfId="6" applyFont="1" applyBorder="1"/>
    <xf numFmtId="0" fontId="18" fillId="0" borderId="0" xfId="6" applyFont="1" applyBorder="1" applyAlignment="1">
      <alignment horizontal="left"/>
    </xf>
    <xf numFmtId="0" fontId="18" fillId="0" borderId="0" xfId="6" applyFont="1" applyBorder="1" applyAlignment="1"/>
    <xf numFmtId="0" fontId="21" fillId="0" borderId="0" xfId="8" applyFont="1"/>
    <xf numFmtId="0" fontId="11" fillId="0" borderId="0" xfId="8" applyFont="1"/>
    <xf numFmtId="0" fontId="3" fillId="0" borderId="2" xfId="2" applyFont="1" applyFill="1" applyBorder="1" applyAlignment="1">
      <alignment horizontal="center" vertical="center" wrapText="1"/>
    </xf>
    <xf numFmtId="0" fontId="0" fillId="0" borderId="2" xfId="0" applyFill="1" applyBorder="1" applyAlignment="1">
      <alignment horizontal="center" vertical="center" wrapText="1"/>
    </xf>
    <xf numFmtId="0" fontId="15" fillId="0" borderId="0" xfId="2" applyFont="1" applyFill="1"/>
    <xf numFmtId="0" fontId="4" fillId="0" borderId="0" xfId="2" applyFont="1" applyAlignment="1">
      <alignment horizontal="center" vertical="center"/>
    </xf>
    <xf numFmtId="0" fontId="12" fillId="0" borderId="5" xfId="4" applyFont="1" applyBorder="1" applyAlignment="1">
      <alignment horizontal="center" vertical="top" wrapText="1"/>
    </xf>
    <xf numFmtId="0" fontId="12" fillId="0" borderId="6" xfId="4" applyFont="1" applyBorder="1" applyAlignment="1">
      <alignment horizontal="center" vertical="top" wrapText="1"/>
    </xf>
    <xf numFmtId="0" fontId="3" fillId="0" borderId="0" xfId="2" applyFont="1" applyAlignment="1">
      <alignment horizontal="left" wrapText="1"/>
    </xf>
    <xf numFmtId="0" fontId="0" fillId="0" borderId="0" xfId="0" applyAlignment="1"/>
    <xf numFmtId="0" fontId="4" fillId="0" borderId="0" xfId="2" applyFont="1" applyAlignment="1">
      <alignment horizontal="center" wrapText="1"/>
    </xf>
    <xf numFmtId="0" fontId="10" fillId="0" borderId="2" xfId="4" applyFont="1" applyBorder="1" applyAlignment="1">
      <alignment horizontal="center" vertical="center" wrapText="1"/>
    </xf>
    <xf numFmtId="0" fontId="15" fillId="0" borderId="0" xfId="2" applyFont="1" applyAlignment="1">
      <alignment wrapText="1"/>
    </xf>
    <xf numFmtId="0" fontId="0" fillId="0" borderId="0" xfId="0" applyAlignment="1">
      <alignment wrapText="1"/>
    </xf>
    <xf numFmtId="0" fontId="4" fillId="0" borderId="0" xfId="2" applyFont="1" applyAlignment="1">
      <alignment horizontal="center"/>
    </xf>
    <xf numFmtId="0" fontId="18" fillId="0" borderId="0" xfId="6" applyFont="1" applyBorder="1" applyAlignment="1">
      <alignment wrapText="1"/>
    </xf>
    <xf numFmtId="0" fontId="1" fillId="0" borderId="0" xfId="0" applyFont="1" applyAlignment="1">
      <alignment wrapText="1"/>
    </xf>
    <xf numFmtId="0" fontId="18" fillId="3" borderId="0" xfId="0" applyFont="1" applyFill="1" applyBorder="1" applyAlignment="1">
      <alignment wrapText="1"/>
    </xf>
    <xf numFmtId="0" fontId="3" fillId="0" borderId="11" xfId="2"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1" xfId="2"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1" xfId="2"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cellXfs>
  <cellStyles count="10">
    <cellStyle name="Гиперссылка" xfId="3" builtinId="8"/>
    <cellStyle name="Обычный" xfId="0" builtinId="0"/>
    <cellStyle name="Обычный 10 4" xfId="2"/>
    <cellStyle name="Обычный 10 4 2" xfId="8"/>
    <cellStyle name="Обычный 19" xfId="6"/>
    <cellStyle name="Обычный 190 2 2" xfId="5"/>
    <cellStyle name="Обычный_стр.1_5" xfId="4"/>
    <cellStyle name="Примечание 84 2 2" xfId="7"/>
    <cellStyle name="Финансовый" xfId="1" builtinId="3"/>
    <cellStyle name="Финансовый 21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26"/>
  <sheetViews>
    <sheetView view="pageBreakPreview" zoomScaleNormal="100" zoomScaleSheetLayoutView="100" workbookViewId="0">
      <selection activeCell="A27" sqref="A27"/>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5.75" x14ac:dyDescent="0.25">
      <c r="B1" s="2"/>
      <c r="C1" s="3"/>
      <c r="D1" s="3"/>
    </row>
    <row r="4" spans="1:4" ht="18.75" x14ac:dyDescent="0.2">
      <c r="A4" s="77" t="s">
        <v>0</v>
      </c>
      <c r="B4" s="77"/>
      <c r="C4" s="4"/>
      <c r="D4" s="4"/>
    </row>
    <row r="5" spans="1:4" ht="18.75" x14ac:dyDescent="0.2">
      <c r="A5" s="5"/>
      <c r="B5" s="5"/>
      <c r="C5" s="4"/>
      <c r="D5" s="4"/>
    </row>
    <row r="6" spans="1:4" ht="18.75" x14ac:dyDescent="0.2">
      <c r="A6" s="5"/>
      <c r="B6" s="5"/>
      <c r="C6" s="4"/>
      <c r="D6" s="4"/>
    </row>
    <row r="7" spans="1:4" ht="37.5" x14ac:dyDescent="0.2">
      <c r="A7" s="6" t="s">
        <v>1</v>
      </c>
      <c r="B7" s="7" t="s">
        <v>2</v>
      </c>
    </row>
    <row r="8" spans="1:4" ht="18.75" x14ac:dyDescent="0.2">
      <c r="A8" s="6"/>
      <c r="B8" s="8"/>
    </row>
    <row r="9" spans="1:4" ht="18.75" x14ac:dyDescent="0.2">
      <c r="A9" s="6" t="s">
        <v>3</v>
      </c>
      <c r="B9" s="9" t="s">
        <v>4</v>
      </c>
    </row>
    <row r="10" spans="1:4" ht="18.75" x14ac:dyDescent="0.2">
      <c r="A10" s="6"/>
      <c r="B10" s="8"/>
    </row>
    <row r="11" spans="1:4" ht="18.75" x14ac:dyDescent="0.2">
      <c r="A11" s="6" t="s">
        <v>5</v>
      </c>
      <c r="B11" s="9" t="s">
        <v>6</v>
      </c>
    </row>
    <row r="12" spans="1:4" ht="18.75" x14ac:dyDescent="0.2">
      <c r="A12" s="6"/>
      <c r="B12" s="9"/>
    </row>
    <row r="13" spans="1:4" ht="18.75" x14ac:dyDescent="0.2">
      <c r="A13" s="6" t="s">
        <v>7</v>
      </c>
      <c r="B13" s="9" t="s">
        <v>6</v>
      </c>
    </row>
    <row r="14" spans="1:4" ht="18.75" x14ac:dyDescent="0.2">
      <c r="A14" s="6"/>
      <c r="B14" s="10"/>
    </row>
    <row r="15" spans="1:4" ht="18.75" x14ac:dyDescent="0.2">
      <c r="A15" s="6" t="s">
        <v>8</v>
      </c>
      <c r="B15" s="10">
        <v>6164266561</v>
      </c>
    </row>
    <row r="16" spans="1:4" ht="18.75" x14ac:dyDescent="0.2">
      <c r="A16" s="6"/>
      <c r="B16" s="10"/>
    </row>
    <row r="17" spans="1:2" ht="18.75" x14ac:dyDescent="0.2">
      <c r="A17" s="6" t="s">
        <v>9</v>
      </c>
      <c r="B17" s="10">
        <v>997650001</v>
      </c>
    </row>
    <row r="18" spans="1:2" ht="18.75" x14ac:dyDescent="0.2">
      <c r="A18" s="6"/>
      <c r="B18" s="10"/>
    </row>
    <row r="19" spans="1:2" ht="18.75" x14ac:dyDescent="0.2">
      <c r="A19" s="6" t="s">
        <v>10</v>
      </c>
      <c r="B19" s="9" t="s">
        <v>11</v>
      </c>
    </row>
    <row r="20" spans="1:2" ht="18.75" x14ac:dyDescent="0.2">
      <c r="A20" s="6"/>
      <c r="B20" s="9"/>
    </row>
    <row r="21" spans="1:2" ht="18.75" x14ac:dyDescent="0.2">
      <c r="A21" s="6" t="s">
        <v>12</v>
      </c>
      <c r="B21" s="11" t="s">
        <v>13</v>
      </c>
    </row>
    <row r="22" spans="1:2" ht="18.75" x14ac:dyDescent="0.2">
      <c r="A22" s="6"/>
      <c r="B22" s="11"/>
    </row>
    <row r="23" spans="1:2" ht="18.75" x14ac:dyDescent="0.2">
      <c r="A23" s="6" t="s">
        <v>14</v>
      </c>
      <c r="B23" s="9" t="s">
        <v>15</v>
      </c>
    </row>
    <row r="24" spans="1:2" ht="18.75" x14ac:dyDescent="0.2">
      <c r="A24" s="6"/>
      <c r="B24" s="9"/>
    </row>
    <row r="25" spans="1:2" ht="18.75" x14ac:dyDescent="0.2">
      <c r="A25" s="6" t="s">
        <v>16</v>
      </c>
      <c r="B25" s="9" t="s">
        <v>17</v>
      </c>
    </row>
    <row r="26" spans="1:2" ht="15.75" x14ac:dyDescent="0.2">
      <c r="A26" s="12"/>
    </row>
  </sheetData>
  <mergeCells count="1">
    <mergeCell ref="A4:B4"/>
  </mergeCells>
  <hyperlinks>
    <hyperlink ref="B21" r:id="rId1"/>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59"/>
  <sheetViews>
    <sheetView view="pageBreakPreview" topLeftCell="A2" zoomScale="80" zoomScaleNormal="100" zoomScaleSheetLayoutView="80" workbookViewId="0">
      <selection activeCell="H12" sqref="H12:I14"/>
    </sheetView>
  </sheetViews>
  <sheetFormatPr defaultColWidth="9.140625" defaultRowHeight="15.75" x14ac:dyDescent="0.25"/>
  <cols>
    <col min="1" max="1" width="7.7109375" style="13" customWidth="1"/>
    <col min="2" max="2" width="45" style="13" customWidth="1"/>
    <col min="3" max="3" width="17" style="13" customWidth="1"/>
    <col min="4" max="5" width="17.140625" style="13" customWidth="1"/>
    <col min="6" max="9" width="17.28515625" style="13" customWidth="1"/>
    <col min="10" max="10" width="17.28515625" style="13" bestFit="1" customWidth="1"/>
    <col min="11" max="16384" width="9.140625" style="13"/>
  </cols>
  <sheetData>
    <row r="1" spans="1:9" ht="63" customHeight="1" x14ac:dyDescent="0.25">
      <c r="F1" s="80"/>
      <c r="G1" s="81"/>
      <c r="H1" s="81"/>
      <c r="I1" s="81"/>
    </row>
    <row r="2" spans="1:9" ht="39" customHeight="1" x14ac:dyDescent="0.3">
      <c r="A2" s="82" t="s">
        <v>18</v>
      </c>
      <c r="B2" s="82"/>
      <c r="C2" s="82"/>
      <c r="D2" s="82"/>
      <c r="E2" s="82"/>
      <c r="F2" s="82"/>
      <c r="G2" s="82"/>
      <c r="H2" s="82"/>
      <c r="I2" s="82"/>
    </row>
    <row r="4" spans="1:9" s="14" customFormat="1" ht="60.75" customHeight="1" x14ac:dyDescent="0.25">
      <c r="A4" s="83" t="s">
        <v>19</v>
      </c>
      <c r="B4" s="83" t="s">
        <v>20</v>
      </c>
      <c r="C4" s="83" t="s">
        <v>21</v>
      </c>
      <c r="D4" s="83" t="s">
        <v>22</v>
      </c>
      <c r="E4" s="83"/>
      <c r="F4" s="83" t="s">
        <v>23</v>
      </c>
      <c r="G4" s="83"/>
      <c r="H4" s="83" t="s">
        <v>24</v>
      </c>
      <c r="I4" s="83"/>
    </row>
    <row r="5" spans="1:9" s="16" customFormat="1" ht="30" customHeight="1" x14ac:dyDescent="0.25">
      <c r="A5" s="83"/>
      <c r="B5" s="83"/>
      <c r="C5" s="83"/>
      <c r="D5" s="15" t="s">
        <v>25</v>
      </c>
      <c r="E5" s="15" t="s">
        <v>26</v>
      </c>
      <c r="F5" s="15" t="s">
        <v>25</v>
      </c>
      <c r="G5" s="15" t="s">
        <v>26</v>
      </c>
      <c r="H5" s="15" t="s">
        <v>25</v>
      </c>
      <c r="I5" s="15" t="s">
        <v>26</v>
      </c>
    </row>
    <row r="6" spans="1:9" s="16" customFormat="1" ht="39" customHeight="1" x14ac:dyDescent="0.25">
      <c r="A6" s="17" t="s">
        <v>27</v>
      </c>
      <c r="B6" s="18" t="s">
        <v>28</v>
      </c>
      <c r="C6" s="17"/>
      <c r="D6" s="19"/>
      <c r="E6" s="19"/>
      <c r="F6" s="19"/>
      <c r="G6" s="19"/>
      <c r="H6" s="19"/>
      <c r="I6" s="19"/>
    </row>
    <row r="7" spans="1:9" s="16" customFormat="1" ht="39" hidden="1" customHeight="1" x14ac:dyDescent="0.25">
      <c r="A7" s="20" t="s">
        <v>29</v>
      </c>
      <c r="B7" s="21" t="s">
        <v>30</v>
      </c>
      <c r="C7" s="20"/>
      <c r="D7" s="19"/>
      <c r="E7" s="19"/>
      <c r="F7" s="19"/>
      <c r="G7" s="19"/>
      <c r="H7" s="19"/>
      <c r="I7" s="19"/>
    </row>
    <row r="8" spans="1:9" s="16" customFormat="1" ht="173.25" hidden="1" customHeight="1" x14ac:dyDescent="0.25">
      <c r="A8" s="20"/>
      <c r="B8" s="21" t="s">
        <v>31</v>
      </c>
      <c r="C8" s="20" t="s">
        <v>32</v>
      </c>
      <c r="D8" s="19"/>
      <c r="E8" s="19"/>
      <c r="F8" s="19"/>
      <c r="G8" s="19"/>
      <c r="H8" s="19"/>
      <c r="I8" s="19"/>
    </row>
    <row r="9" spans="1:9" s="16" customFormat="1" ht="169.5" hidden="1" customHeight="1" x14ac:dyDescent="0.25">
      <c r="A9" s="20"/>
      <c r="B9" s="21" t="s">
        <v>33</v>
      </c>
      <c r="C9" s="20" t="s">
        <v>34</v>
      </c>
      <c r="D9" s="19"/>
      <c r="E9" s="19"/>
      <c r="F9" s="19"/>
      <c r="G9" s="19"/>
      <c r="H9" s="19"/>
      <c r="I9" s="19"/>
    </row>
    <row r="10" spans="1:9" s="16" customFormat="1" ht="39" customHeight="1" x14ac:dyDescent="0.25">
      <c r="A10" s="78" t="s">
        <v>35</v>
      </c>
      <c r="B10" s="21" t="s">
        <v>36</v>
      </c>
      <c r="C10" s="20"/>
      <c r="D10" s="19"/>
      <c r="E10" s="19"/>
      <c r="F10" s="19"/>
      <c r="G10" s="19"/>
      <c r="H10" s="19"/>
      <c r="I10" s="19"/>
    </row>
    <row r="11" spans="1:9" s="16" customFormat="1" ht="26.1" customHeight="1" x14ac:dyDescent="0.25">
      <c r="A11" s="78"/>
      <c r="B11" s="21" t="s">
        <v>37</v>
      </c>
      <c r="C11" s="20"/>
      <c r="D11" s="19"/>
      <c r="E11" s="19"/>
      <c r="F11" s="19"/>
      <c r="G11" s="19"/>
      <c r="H11" s="19"/>
      <c r="I11" s="19"/>
    </row>
    <row r="12" spans="1:9" s="16" customFormat="1" ht="26.1" customHeight="1" x14ac:dyDescent="0.25">
      <c r="A12" s="78"/>
      <c r="B12" s="21" t="s">
        <v>38</v>
      </c>
      <c r="C12" s="20" t="s">
        <v>32</v>
      </c>
      <c r="D12" s="22">
        <v>1039292.3152269812</v>
      </c>
      <c r="E12" s="22">
        <v>1065102.079278494</v>
      </c>
      <c r="F12" s="22">
        <v>689074.89671870775</v>
      </c>
      <c r="G12" s="22">
        <v>733987.06515872013</v>
      </c>
      <c r="H12" s="23">
        <f>G12</f>
        <v>733987.06515872013</v>
      </c>
      <c r="I12" s="23">
        <v>1261342.75993125</v>
      </c>
    </row>
    <row r="13" spans="1:9" s="16" customFormat="1" ht="38.25" customHeight="1" x14ac:dyDescent="0.25">
      <c r="A13" s="78"/>
      <c r="B13" s="21" t="s">
        <v>39</v>
      </c>
      <c r="C13" s="20" t="s">
        <v>34</v>
      </c>
      <c r="D13" s="22">
        <v>596.86935735007899</v>
      </c>
      <c r="E13" s="22">
        <v>661.55609135248437</v>
      </c>
      <c r="F13" s="22">
        <v>419.08869221977147</v>
      </c>
      <c r="G13" s="22">
        <v>446.7108834372591</v>
      </c>
      <c r="H13" s="23">
        <f>G13</f>
        <v>446.7108834372591</v>
      </c>
      <c r="I13" s="23">
        <v>462.34576435756298</v>
      </c>
    </row>
    <row r="14" spans="1:9" s="16" customFormat="1" ht="26.1" customHeight="1" x14ac:dyDescent="0.25">
      <c r="A14" s="79"/>
      <c r="B14" s="24" t="s">
        <v>40</v>
      </c>
      <c r="C14" s="25" t="s">
        <v>34</v>
      </c>
      <c r="D14" s="22">
        <v>1490.8484105601769</v>
      </c>
      <c r="E14" s="22">
        <v>1523.6094822209157</v>
      </c>
      <c r="F14" s="22">
        <v>1579.407159847445</v>
      </c>
      <c r="G14" s="22">
        <v>1656.2853435791742</v>
      </c>
      <c r="H14" s="26">
        <v>1684.2218210378701</v>
      </c>
      <c r="I14" s="26">
        <v>2588.9846869940584</v>
      </c>
    </row>
    <row r="15" spans="1:9" s="16" customFormat="1" ht="40.5" hidden="1" customHeight="1" x14ac:dyDescent="0.25">
      <c r="A15" s="27" t="s">
        <v>41</v>
      </c>
      <c r="B15" s="21" t="s">
        <v>42</v>
      </c>
      <c r="C15" s="27" t="s">
        <v>34</v>
      </c>
      <c r="D15" s="28"/>
      <c r="E15" s="28"/>
      <c r="F15" s="28"/>
      <c r="G15" s="28"/>
      <c r="H15" s="28"/>
      <c r="I15" s="28"/>
    </row>
    <row r="16" spans="1:9" s="16" customFormat="1" ht="26.1" hidden="1" customHeight="1" x14ac:dyDescent="0.25">
      <c r="A16" s="27" t="s">
        <v>43</v>
      </c>
      <c r="B16" s="21" t="s">
        <v>44</v>
      </c>
      <c r="C16" s="27"/>
      <c r="D16" s="28"/>
      <c r="E16" s="28"/>
      <c r="F16" s="28"/>
      <c r="G16" s="28"/>
      <c r="H16" s="28"/>
      <c r="I16" s="28"/>
    </row>
    <row r="17" spans="1:9" s="16" customFormat="1" ht="54" hidden="1" customHeight="1" x14ac:dyDescent="0.25">
      <c r="A17" s="27" t="s">
        <v>45</v>
      </c>
      <c r="B17" s="21" t="s">
        <v>46</v>
      </c>
      <c r="C17" s="27" t="s">
        <v>34</v>
      </c>
      <c r="D17" s="28"/>
      <c r="E17" s="28"/>
      <c r="F17" s="28"/>
      <c r="G17" s="28"/>
      <c r="H17" s="28"/>
      <c r="I17" s="28"/>
    </row>
    <row r="18" spans="1:9" s="16" customFormat="1" ht="66.75" hidden="1" customHeight="1" x14ac:dyDescent="0.25">
      <c r="A18" s="27" t="s">
        <v>47</v>
      </c>
      <c r="B18" s="21" t="s">
        <v>48</v>
      </c>
      <c r="C18" s="27" t="s">
        <v>34</v>
      </c>
      <c r="D18" s="28"/>
      <c r="E18" s="28"/>
      <c r="F18" s="28"/>
      <c r="G18" s="28"/>
      <c r="H18" s="28"/>
      <c r="I18" s="28"/>
    </row>
    <row r="19" spans="1:9" s="16" customFormat="1" ht="27" hidden="1" customHeight="1" x14ac:dyDescent="0.25">
      <c r="A19" s="27" t="s">
        <v>49</v>
      </c>
      <c r="B19" s="21" t="s">
        <v>50</v>
      </c>
      <c r="C19" s="27" t="s">
        <v>51</v>
      </c>
      <c r="D19" s="28"/>
      <c r="E19" s="28"/>
      <c r="F19" s="28"/>
      <c r="G19" s="28"/>
      <c r="H19" s="28"/>
      <c r="I19" s="28"/>
    </row>
    <row r="20" spans="1:9" s="16" customFormat="1" ht="27" hidden="1" customHeight="1" x14ac:dyDescent="0.25">
      <c r="A20" s="27"/>
      <c r="B20" s="21" t="s">
        <v>52</v>
      </c>
      <c r="C20" s="27" t="s">
        <v>51</v>
      </c>
      <c r="D20" s="28"/>
      <c r="E20" s="28"/>
      <c r="F20" s="28"/>
      <c r="G20" s="28"/>
      <c r="H20" s="28"/>
      <c r="I20" s="28"/>
    </row>
    <row r="21" spans="1:9" s="16" customFormat="1" ht="27" hidden="1" customHeight="1" x14ac:dyDescent="0.25">
      <c r="A21" s="27"/>
      <c r="B21" s="21" t="s">
        <v>53</v>
      </c>
      <c r="C21" s="27" t="s">
        <v>51</v>
      </c>
      <c r="D21" s="28"/>
      <c r="E21" s="28"/>
      <c r="F21" s="28"/>
      <c r="G21" s="28"/>
      <c r="H21" s="28"/>
      <c r="I21" s="28"/>
    </row>
    <row r="22" spans="1:9" s="16" customFormat="1" ht="27" hidden="1" customHeight="1" x14ac:dyDescent="0.25">
      <c r="A22" s="27"/>
      <c r="B22" s="21" t="s">
        <v>54</v>
      </c>
      <c r="C22" s="27" t="s">
        <v>51</v>
      </c>
      <c r="D22" s="28"/>
      <c r="E22" s="28"/>
      <c r="F22" s="28"/>
      <c r="G22" s="28"/>
      <c r="H22" s="28"/>
      <c r="I22" s="28"/>
    </row>
    <row r="23" spans="1:9" s="16" customFormat="1" ht="27" hidden="1" customHeight="1" x14ac:dyDescent="0.25">
      <c r="A23" s="27"/>
      <c r="B23" s="21" t="s">
        <v>55</v>
      </c>
      <c r="C23" s="27" t="s">
        <v>51</v>
      </c>
      <c r="D23" s="28"/>
      <c r="E23" s="28"/>
      <c r="F23" s="28"/>
      <c r="G23" s="28"/>
      <c r="H23" s="28"/>
      <c r="I23" s="28"/>
    </row>
    <row r="24" spans="1:9" s="16" customFormat="1" ht="27" hidden="1" customHeight="1" x14ac:dyDescent="0.25">
      <c r="A24" s="27" t="s">
        <v>56</v>
      </c>
      <c r="B24" s="21" t="s">
        <v>57</v>
      </c>
      <c r="C24" s="27" t="s">
        <v>51</v>
      </c>
      <c r="D24" s="28"/>
      <c r="E24" s="28"/>
      <c r="F24" s="28"/>
      <c r="G24" s="28"/>
      <c r="H24" s="28"/>
      <c r="I24" s="28"/>
    </row>
    <row r="25" spans="1:9" s="16" customFormat="1" ht="27" hidden="1" customHeight="1" x14ac:dyDescent="0.25">
      <c r="A25" s="27" t="s">
        <v>58</v>
      </c>
      <c r="B25" s="21" t="s">
        <v>59</v>
      </c>
      <c r="C25" s="27" t="s">
        <v>60</v>
      </c>
      <c r="D25" s="28"/>
      <c r="E25" s="28"/>
      <c r="F25" s="28"/>
      <c r="G25" s="28"/>
      <c r="H25" s="28"/>
      <c r="I25" s="28"/>
    </row>
    <row r="26" spans="1:9" s="16" customFormat="1" ht="27" hidden="1" customHeight="1" x14ac:dyDescent="0.25">
      <c r="A26" s="27"/>
      <c r="B26" s="21" t="s">
        <v>61</v>
      </c>
      <c r="C26" s="27" t="s">
        <v>60</v>
      </c>
      <c r="D26" s="28"/>
      <c r="E26" s="28"/>
      <c r="F26" s="28"/>
      <c r="G26" s="28"/>
      <c r="H26" s="28"/>
      <c r="I26" s="28"/>
    </row>
    <row r="27" spans="1:9" s="16" customFormat="1" ht="27" hidden="1" customHeight="1" x14ac:dyDescent="0.25">
      <c r="A27" s="27" t="s">
        <v>62</v>
      </c>
      <c r="B27" s="21" t="s">
        <v>63</v>
      </c>
      <c r="C27" s="27" t="s">
        <v>32</v>
      </c>
      <c r="D27" s="28"/>
      <c r="E27" s="28"/>
      <c r="F27" s="28"/>
      <c r="G27" s="28"/>
      <c r="H27" s="28"/>
      <c r="I27" s="28"/>
    </row>
    <row r="28" spans="1:9" s="16" customFormat="1" ht="40.5" hidden="1" customHeight="1" x14ac:dyDescent="0.25">
      <c r="A28" s="27" t="s">
        <v>64</v>
      </c>
      <c r="B28" s="21" t="s">
        <v>65</v>
      </c>
      <c r="C28" s="27" t="s">
        <v>66</v>
      </c>
      <c r="D28" s="28"/>
      <c r="E28" s="28"/>
      <c r="F28" s="28"/>
      <c r="G28" s="28"/>
      <c r="H28" s="28"/>
      <c r="I28" s="28"/>
    </row>
    <row r="29" spans="1:9" s="16" customFormat="1" ht="27" hidden="1" customHeight="1" x14ac:dyDescent="0.25">
      <c r="A29" s="27" t="s">
        <v>67</v>
      </c>
      <c r="B29" s="21" t="s">
        <v>68</v>
      </c>
      <c r="C29" s="27" t="s">
        <v>66</v>
      </c>
      <c r="D29" s="28"/>
      <c r="E29" s="28"/>
      <c r="F29" s="28"/>
      <c r="G29" s="28"/>
      <c r="H29" s="28"/>
      <c r="I29" s="28"/>
    </row>
    <row r="30" spans="1:9" s="16" customFormat="1" ht="27" hidden="1" customHeight="1" x14ac:dyDescent="0.25">
      <c r="A30" s="27" t="s">
        <v>69</v>
      </c>
      <c r="B30" s="21" t="s">
        <v>70</v>
      </c>
      <c r="C30" s="27" t="s">
        <v>66</v>
      </c>
      <c r="D30" s="28"/>
      <c r="E30" s="28"/>
      <c r="F30" s="28"/>
      <c r="G30" s="28"/>
      <c r="H30" s="28"/>
      <c r="I30" s="28"/>
    </row>
    <row r="31" spans="1:9" s="16" customFormat="1" ht="27" hidden="1" customHeight="1" x14ac:dyDescent="0.25">
      <c r="A31" s="27"/>
      <c r="B31" s="21" t="s">
        <v>71</v>
      </c>
      <c r="C31" s="27" t="s">
        <v>66</v>
      </c>
      <c r="D31" s="28"/>
      <c r="E31" s="28"/>
      <c r="F31" s="28"/>
      <c r="G31" s="28"/>
      <c r="H31" s="28"/>
      <c r="I31" s="28"/>
    </row>
    <row r="32" spans="1:9" s="16" customFormat="1" ht="27" hidden="1" customHeight="1" x14ac:dyDescent="0.25">
      <c r="A32" s="27"/>
      <c r="B32" s="21" t="s">
        <v>72</v>
      </c>
      <c r="C32" s="27" t="s">
        <v>66</v>
      </c>
      <c r="D32" s="28"/>
      <c r="E32" s="28"/>
      <c r="F32" s="28"/>
      <c r="G32" s="28"/>
      <c r="H32" s="28"/>
      <c r="I32" s="28"/>
    </row>
    <row r="33" spans="1:9" s="16" customFormat="1" ht="27" hidden="1" customHeight="1" x14ac:dyDescent="0.25">
      <c r="A33" s="27"/>
      <c r="B33" s="21" t="s">
        <v>73</v>
      </c>
      <c r="C33" s="27" t="s">
        <v>66</v>
      </c>
      <c r="D33" s="28"/>
      <c r="E33" s="28"/>
      <c r="F33" s="28"/>
      <c r="G33" s="28"/>
      <c r="H33" s="28"/>
      <c r="I33" s="28"/>
    </row>
    <row r="34" spans="1:9" s="16" customFormat="1" ht="27" hidden="1" customHeight="1" x14ac:dyDescent="0.25">
      <c r="A34" s="27"/>
      <c r="B34" s="21" t="s">
        <v>74</v>
      </c>
      <c r="C34" s="27" t="s">
        <v>66</v>
      </c>
      <c r="D34" s="28"/>
      <c r="E34" s="28"/>
      <c r="F34" s="28"/>
      <c r="G34" s="28"/>
      <c r="H34" s="28"/>
      <c r="I34" s="28"/>
    </row>
    <row r="35" spans="1:9" s="16" customFormat="1" ht="27" hidden="1" customHeight="1" x14ac:dyDescent="0.25">
      <c r="A35" s="27" t="s">
        <v>75</v>
      </c>
      <c r="B35" s="21" t="s">
        <v>76</v>
      </c>
      <c r="C35" s="27" t="s">
        <v>66</v>
      </c>
      <c r="D35" s="28"/>
      <c r="E35" s="28"/>
      <c r="F35" s="28"/>
      <c r="G35" s="28"/>
      <c r="H35" s="28"/>
      <c r="I35" s="28"/>
    </row>
    <row r="36" spans="1:9" s="16" customFormat="1" ht="27" hidden="1" customHeight="1" x14ac:dyDescent="0.25">
      <c r="A36" s="27" t="s">
        <v>77</v>
      </c>
      <c r="B36" s="21" t="s">
        <v>78</v>
      </c>
      <c r="C36" s="27"/>
      <c r="D36" s="28"/>
      <c r="E36" s="28"/>
      <c r="F36" s="28"/>
      <c r="G36" s="28"/>
      <c r="H36" s="28"/>
      <c r="I36" s="28"/>
    </row>
    <row r="37" spans="1:9" s="16" customFormat="1" ht="27" hidden="1" customHeight="1" x14ac:dyDescent="0.25">
      <c r="A37" s="27" t="s">
        <v>79</v>
      </c>
      <c r="B37" s="21" t="s">
        <v>80</v>
      </c>
      <c r="C37" s="27" t="s">
        <v>81</v>
      </c>
      <c r="D37" s="28"/>
      <c r="E37" s="28"/>
      <c r="F37" s="28"/>
      <c r="G37" s="28"/>
      <c r="H37" s="28"/>
      <c r="I37" s="28"/>
    </row>
    <row r="38" spans="1:9" s="16" customFormat="1" ht="27" hidden="1" customHeight="1" x14ac:dyDescent="0.25">
      <c r="A38" s="27" t="s">
        <v>82</v>
      </c>
      <c r="B38" s="21" t="s">
        <v>83</v>
      </c>
      <c r="C38" s="27" t="s">
        <v>66</v>
      </c>
      <c r="D38" s="28"/>
      <c r="E38" s="28"/>
      <c r="F38" s="28"/>
      <c r="G38" s="28"/>
      <c r="H38" s="28"/>
      <c r="I38" s="28"/>
    </row>
    <row r="39" spans="1:9" s="16" customFormat="1" ht="27" hidden="1" customHeight="1" x14ac:dyDescent="0.25">
      <c r="A39" s="27" t="s">
        <v>84</v>
      </c>
      <c r="B39" s="21" t="s">
        <v>85</v>
      </c>
      <c r="C39" s="27" t="s">
        <v>86</v>
      </c>
      <c r="D39" s="28"/>
      <c r="E39" s="28"/>
      <c r="F39" s="28"/>
      <c r="G39" s="28"/>
      <c r="H39" s="28"/>
      <c r="I39" s="28"/>
    </row>
    <row r="40" spans="1:9" s="16" customFormat="1" ht="27" hidden="1" customHeight="1" x14ac:dyDescent="0.25">
      <c r="A40" s="27"/>
      <c r="B40" s="21" t="s">
        <v>87</v>
      </c>
      <c r="C40" s="27" t="s">
        <v>86</v>
      </c>
      <c r="D40" s="28"/>
      <c r="E40" s="28"/>
      <c r="F40" s="28"/>
      <c r="G40" s="28"/>
      <c r="H40" s="28"/>
      <c r="I40" s="28"/>
    </row>
    <row r="41" spans="1:9" s="16" customFormat="1" ht="27" hidden="1" customHeight="1" x14ac:dyDescent="0.25">
      <c r="A41" s="29"/>
      <c r="B41" s="24" t="s">
        <v>88</v>
      </c>
      <c r="C41" s="29" t="s">
        <v>86</v>
      </c>
      <c r="D41" s="30"/>
      <c r="E41" s="30"/>
      <c r="F41" s="30"/>
      <c r="G41" s="30"/>
      <c r="H41" s="30"/>
      <c r="I41" s="30"/>
    </row>
    <row r="42" spans="1:9" s="32" customFormat="1" ht="17.25" customHeight="1" x14ac:dyDescent="0.2">
      <c r="A42" s="31" t="s">
        <v>89</v>
      </c>
    </row>
    <row r="43" spans="1:9" s="32" customFormat="1" ht="60" customHeight="1" x14ac:dyDescent="0.2">
      <c r="A43" s="31"/>
    </row>
    <row r="44" spans="1:9" s="32" customFormat="1" ht="17.25" customHeight="1" x14ac:dyDescent="0.3">
      <c r="A44" s="31"/>
      <c r="B44" s="33"/>
      <c r="C44" s="33"/>
      <c r="D44" s="34"/>
      <c r="E44" s="33"/>
      <c r="F44" s="33"/>
    </row>
    <row r="45" spans="1:9" ht="18.75" x14ac:dyDescent="0.3">
      <c r="B45" s="35"/>
      <c r="C45" s="33"/>
      <c r="D45" s="33"/>
      <c r="E45" s="33"/>
      <c r="G45" s="36"/>
      <c r="H45" s="36"/>
    </row>
    <row r="47" spans="1:9" x14ac:dyDescent="0.25">
      <c r="B47" s="21"/>
      <c r="D47" s="37"/>
    </row>
    <row r="48" spans="1:9" x14ac:dyDescent="0.25">
      <c r="B48" s="21"/>
      <c r="D48" s="37"/>
    </row>
    <row r="49" spans="2:11" x14ac:dyDescent="0.25">
      <c r="B49" s="21"/>
      <c r="D49" s="37"/>
      <c r="F49" s="38"/>
      <c r="G49" s="38"/>
      <c r="H49" s="38"/>
      <c r="I49" s="38"/>
    </row>
    <row r="50" spans="2:11" x14ac:dyDescent="0.25">
      <c r="B50" s="21"/>
      <c r="F50" s="39"/>
      <c r="G50" s="39"/>
      <c r="H50" s="39"/>
      <c r="I50" s="39"/>
      <c r="J50" s="39"/>
      <c r="K50" s="38"/>
    </row>
    <row r="51" spans="2:11" x14ac:dyDescent="0.25">
      <c r="B51" s="21"/>
      <c r="G51" s="38"/>
    </row>
    <row r="57" spans="2:11" x14ac:dyDescent="0.25">
      <c r="D57" s="39"/>
      <c r="E57" s="39"/>
      <c r="F57" s="39"/>
      <c r="G57" s="39"/>
    </row>
    <row r="58" spans="2:11" x14ac:dyDescent="0.25">
      <c r="D58" s="39"/>
      <c r="E58" s="39"/>
      <c r="F58" s="39"/>
      <c r="G58" s="39"/>
    </row>
    <row r="59" spans="2:11" x14ac:dyDescent="0.25">
      <c r="D59" s="39"/>
      <c r="E59" s="39"/>
      <c r="F59" s="39"/>
      <c r="G59" s="39"/>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tabSelected="1" view="pageBreakPreview" zoomScale="80" zoomScaleNormal="70" zoomScaleSheetLayoutView="80" workbookViewId="0">
      <selection activeCell="B52" sqref="B52"/>
    </sheetView>
  </sheetViews>
  <sheetFormatPr defaultColWidth="9.140625" defaultRowHeight="15.75" x14ac:dyDescent="0.25"/>
  <cols>
    <col min="1" max="1" width="7.5703125" style="13" customWidth="1"/>
    <col min="2" max="2" width="46" style="13" customWidth="1"/>
    <col min="3" max="3" width="14.42578125" style="13" customWidth="1"/>
    <col min="4" max="5" width="26.7109375" style="13" customWidth="1"/>
    <col min="6" max="6" width="41.42578125" style="13" customWidth="1"/>
    <col min="7" max="16384" width="9.140625" style="13"/>
  </cols>
  <sheetData>
    <row r="1" spans="1:6" ht="36" customHeight="1" x14ac:dyDescent="0.3">
      <c r="A1" s="82" t="s">
        <v>90</v>
      </c>
      <c r="B1" s="86"/>
      <c r="C1" s="86"/>
      <c r="D1" s="86"/>
      <c r="E1" s="86"/>
      <c r="F1" s="86"/>
    </row>
    <row r="4" spans="1:6" s="44" customFormat="1" ht="85.5" customHeight="1" x14ac:dyDescent="0.25">
      <c r="A4" s="40" t="s">
        <v>19</v>
      </c>
      <c r="B4" s="41" t="s">
        <v>20</v>
      </c>
      <c r="C4" s="41" t="s">
        <v>91</v>
      </c>
      <c r="D4" s="41" t="s">
        <v>92</v>
      </c>
      <c r="E4" s="42" t="s">
        <v>93</v>
      </c>
      <c r="F4" s="43" t="s">
        <v>165</v>
      </c>
    </row>
    <row r="5" spans="1:6" s="49" customFormat="1" ht="33" customHeight="1" x14ac:dyDescent="0.25">
      <c r="A5" s="45" t="s">
        <v>27</v>
      </c>
      <c r="B5" s="46" t="s">
        <v>94</v>
      </c>
      <c r="C5" s="47"/>
      <c r="D5" s="48"/>
      <c r="E5" s="48"/>
      <c r="F5" s="48"/>
    </row>
    <row r="6" spans="1:6" s="49" customFormat="1" ht="27" customHeight="1" x14ac:dyDescent="0.25">
      <c r="A6" s="47" t="s">
        <v>29</v>
      </c>
      <c r="B6" s="50" t="s">
        <v>95</v>
      </c>
      <c r="C6" s="47" t="s">
        <v>96</v>
      </c>
      <c r="D6" s="51">
        <v>18227552.780511163</v>
      </c>
      <c r="E6" s="51">
        <v>20057173.095872775</v>
      </c>
      <c r="F6" s="51">
        <v>25986070.564634524</v>
      </c>
    </row>
    <row r="7" spans="1:6" s="49" customFormat="1" ht="22.5" customHeight="1" x14ac:dyDescent="0.25">
      <c r="A7" s="47" t="s">
        <v>35</v>
      </c>
      <c r="B7" s="50" t="s">
        <v>97</v>
      </c>
      <c r="C7" s="47" t="s">
        <v>96</v>
      </c>
      <c r="D7" s="51">
        <v>2334471.9163911627</v>
      </c>
      <c r="E7" s="51">
        <v>2579111.8312896676</v>
      </c>
      <c r="F7" s="51">
        <v>7480088.5636471324</v>
      </c>
    </row>
    <row r="8" spans="1:6" s="49" customFormat="1" ht="30.75" customHeight="1" x14ac:dyDescent="0.25">
      <c r="A8" s="47" t="s">
        <v>98</v>
      </c>
      <c r="B8" s="50" t="s">
        <v>99</v>
      </c>
      <c r="C8" s="47" t="s">
        <v>96</v>
      </c>
      <c r="D8" s="51">
        <v>2793991.15839</v>
      </c>
      <c r="E8" s="51">
        <v>1824985.7238599584</v>
      </c>
      <c r="F8" s="51">
        <v>2007468.4297237401</v>
      </c>
    </row>
    <row r="9" spans="1:6" s="49" customFormat="1" ht="27" customHeight="1" x14ac:dyDescent="0.25">
      <c r="A9" s="47" t="s">
        <v>100</v>
      </c>
      <c r="B9" s="50" t="s">
        <v>101</v>
      </c>
      <c r="C9" s="47" t="s">
        <v>96</v>
      </c>
      <c r="D9" s="51">
        <v>545517.26347999973</v>
      </c>
      <c r="E9" s="51">
        <v>2.1827872842550278E-9</v>
      </c>
      <c r="F9" s="51">
        <v>-3.485183697193861E-9</v>
      </c>
    </row>
    <row r="10" spans="1:6" s="49" customFormat="1" ht="23.25" customHeight="1" x14ac:dyDescent="0.25">
      <c r="A10" s="45" t="s">
        <v>41</v>
      </c>
      <c r="B10" s="46" t="s">
        <v>103</v>
      </c>
      <c r="C10" s="47"/>
      <c r="D10" s="48"/>
      <c r="E10" s="48"/>
      <c r="F10" s="48"/>
    </row>
    <row r="11" spans="1:6" s="49" customFormat="1" ht="63" x14ac:dyDescent="0.25">
      <c r="A11" s="47" t="s">
        <v>102</v>
      </c>
      <c r="B11" s="50" t="s">
        <v>104</v>
      </c>
      <c r="C11" s="47" t="s">
        <v>51</v>
      </c>
      <c r="D11" s="52">
        <f>D7/D6</f>
        <v>0.12807379819452078</v>
      </c>
      <c r="E11" s="52">
        <f>E7/E6</f>
        <v>0.12858800285372116</v>
      </c>
      <c r="F11" s="52">
        <f>F7/F6</f>
        <v>0.2878499288702418</v>
      </c>
    </row>
    <row r="12" spans="1:6" s="49" customFormat="1" ht="35.25" customHeight="1" x14ac:dyDescent="0.25">
      <c r="A12" s="45" t="s">
        <v>43</v>
      </c>
      <c r="B12" s="46" t="s">
        <v>105</v>
      </c>
      <c r="C12" s="47"/>
      <c r="D12" s="48"/>
      <c r="E12" s="48"/>
      <c r="F12" s="48"/>
    </row>
    <row r="13" spans="1:6" s="49" customFormat="1" ht="34.5" x14ac:dyDescent="0.25">
      <c r="A13" s="47" t="s">
        <v>45</v>
      </c>
      <c r="B13" s="50" t="s">
        <v>106</v>
      </c>
      <c r="C13" s="47" t="s">
        <v>107</v>
      </c>
      <c r="D13" s="48"/>
      <c r="E13" s="48"/>
      <c r="F13" s="48"/>
    </row>
    <row r="14" spans="1:6" s="49" customFormat="1" ht="34.5" x14ac:dyDescent="0.25">
      <c r="A14" s="47" t="s">
        <v>47</v>
      </c>
      <c r="B14" s="50" t="s">
        <v>108</v>
      </c>
      <c r="C14" s="47" t="s">
        <v>109</v>
      </c>
      <c r="D14" s="48"/>
      <c r="E14" s="48"/>
      <c r="F14" s="48"/>
    </row>
    <row r="15" spans="1:6" s="56" customFormat="1" ht="24" customHeight="1" x14ac:dyDescent="0.25">
      <c r="A15" s="53" t="s">
        <v>49</v>
      </c>
      <c r="B15" s="54" t="s">
        <v>147</v>
      </c>
      <c r="C15" s="53" t="s">
        <v>107</v>
      </c>
      <c r="D15" s="55">
        <v>1705.4726607395464</v>
      </c>
      <c r="E15" s="55">
        <v>1720.2002635637041</v>
      </c>
      <c r="F15" s="55">
        <v>1703.0498573765808</v>
      </c>
    </row>
    <row r="16" spans="1:6" s="49" customFormat="1" ht="34.5" customHeight="1" x14ac:dyDescent="0.25">
      <c r="A16" s="47" t="s">
        <v>148</v>
      </c>
      <c r="B16" s="50" t="s">
        <v>149</v>
      </c>
      <c r="C16" s="47" t="s">
        <v>110</v>
      </c>
      <c r="D16" s="58">
        <v>12094381.037999999</v>
      </c>
      <c r="E16" s="58">
        <v>12393042.100000001</v>
      </c>
      <c r="F16" s="58">
        <v>12121265.633984126</v>
      </c>
    </row>
    <row r="17" spans="1:6" s="49" customFormat="1" ht="50.25" x14ac:dyDescent="0.25">
      <c r="A17" s="47" t="s">
        <v>114</v>
      </c>
      <c r="B17" s="50" t="s">
        <v>150</v>
      </c>
      <c r="C17" s="47" t="s">
        <v>111</v>
      </c>
      <c r="D17" s="58">
        <v>1625594.922</v>
      </c>
      <c r="E17" s="58">
        <v>1649897.2700000003</v>
      </c>
      <c r="F17" s="58">
        <v>1671896</v>
      </c>
    </row>
    <row r="18" spans="1:6" s="49" customFormat="1" ht="52.5" customHeight="1" x14ac:dyDescent="0.25">
      <c r="A18" s="47" t="s">
        <v>151</v>
      </c>
      <c r="B18" s="50" t="s">
        <v>112</v>
      </c>
      <c r="C18" s="47" t="s">
        <v>51</v>
      </c>
      <c r="D18" s="90" t="s">
        <v>113</v>
      </c>
      <c r="E18" s="91"/>
      <c r="F18" s="92"/>
    </row>
    <row r="19" spans="1:6" s="49" customFormat="1" ht="50.25" x14ac:dyDescent="0.25">
      <c r="A19" s="47" t="s">
        <v>152</v>
      </c>
      <c r="B19" s="50" t="s">
        <v>153</v>
      </c>
      <c r="C19" s="47"/>
      <c r="D19" s="93" t="s">
        <v>115</v>
      </c>
      <c r="E19" s="94"/>
      <c r="F19" s="95"/>
    </row>
    <row r="20" spans="1:6" s="49" customFormat="1" ht="66" x14ac:dyDescent="0.25">
      <c r="A20" s="47" t="s">
        <v>154</v>
      </c>
      <c r="B20" s="50" t="s">
        <v>155</v>
      </c>
      <c r="C20" s="47" t="s">
        <v>109</v>
      </c>
      <c r="D20" s="74"/>
      <c r="E20" s="75"/>
      <c r="F20" s="75"/>
    </row>
    <row r="21" spans="1:6" s="49" customFormat="1" ht="47.25" x14ac:dyDescent="0.25">
      <c r="A21" s="45" t="s">
        <v>56</v>
      </c>
      <c r="B21" s="46" t="s">
        <v>166</v>
      </c>
      <c r="C21" s="45"/>
      <c r="D21" s="59">
        <f>D6</f>
        <v>18227552.780511163</v>
      </c>
      <c r="E21" s="59">
        <f>E6</f>
        <v>20057173.095872775</v>
      </c>
      <c r="F21" s="59">
        <f>F6</f>
        <v>25986070.564634524</v>
      </c>
    </row>
    <row r="22" spans="1:6" s="49" customFormat="1" ht="69" x14ac:dyDescent="0.25">
      <c r="A22" s="47" t="s">
        <v>58</v>
      </c>
      <c r="B22" s="50" t="s">
        <v>156</v>
      </c>
      <c r="C22" s="47" t="s">
        <v>96</v>
      </c>
      <c r="D22" s="58">
        <v>4167875.4634399996</v>
      </c>
      <c r="E22" s="58">
        <v>4440141.7613275126</v>
      </c>
      <c r="F22" s="58">
        <v>4565659.3573779548</v>
      </c>
    </row>
    <row r="23" spans="1:6" s="49" customFormat="1" x14ac:dyDescent="0.25">
      <c r="A23" s="47"/>
      <c r="B23" s="50" t="s">
        <v>117</v>
      </c>
      <c r="C23" s="47"/>
      <c r="D23" s="48"/>
      <c r="E23" s="48"/>
      <c r="F23" s="48"/>
    </row>
    <row r="24" spans="1:6" s="49" customFormat="1" x14ac:dyDescent="0.25">
      <c r="A24" s="47"/>
      <c r="B24" s="50" t="s">
        <v>118</v>
      </c>
      <c r="C24" s="47"/>
      <c r="D24" s="51">
        <v>2921907.0369699998</v>
      </c>
      <c r="E24" s="51">
        <v>2914684.8892867598</v>
      </c>
      <c r="F24" s="51">
        <v>2997079.5963274501</v>
      </c>
    </row>
    <row r="25" spans="1:6" s="49" customFormat="1" x14ac:dyDescent="0.25">
      <c r="A25" s="47"/>
      <c r="B25" s="50" t="s">
        <v>119</v>
      </c>
      <c r="C25" s="47"/>
      <c r="D25" s="51">
        <v>358353.83000000007</v>
      </c>
      <c r="E25" s="51">
        <v>827293.67427357147</v>
      </c>
      <c r="F25" s="51">
        <v>850680.29152984289</v>
      </c>
    </row>
    <row r="26" spans="1:6" s="49" customFormat="1" x14ac:dyDescent="0.25">
      <c r="A26" s="47"/>
      <c r="B26" s="50" t="s">
        <v>120</v>
      </c>
      <c r="C26" s="47"/>
      <c r="D26" s="51">
        <v>277796.20974999992</v>
      </c>
      <c r="E26" s="51">
        <v>184746.58945525065</v>
      </c>
      <c r="F26" s="51">
        <v>189969.15782649489</v>
      </c>
    </row>
    <row r="27" spans="1:6" s="49" customFormat="1" ht="53.25" x14ac:dyDescent="0.25">
      <c r="A27" s="47" t="s">
        <v>62</v>
      </c>
      <c r="B27" s="50" t="s">
        <v>157</v>
      </c>
      <c r="C27" s="47" t="s">
        <v>96</v>
      </c>
      <c r="D27" s="58">
        <v>10373190.602971951</v>
      </c>
      <c r="E27" s="58">
        <v>9812855.431066148</v>
      </c>
      <c r="F27" s="58">
        <v>11328667.450277139</v>
      </c>
    </row>
    <row r="28" spans="1:6" s="49" customFormat="1" ht="31.5" x14ac:dyDescent="0.25">
      <c r="A28" s="47" t="s">
        <v>64</v>
      </c>
      <c r="B28" s="50" t="s">
        <v>167</v>
      </c>
      <c r="C28" s="47" t="s">
        <v>96</v>
      </c>
      <c r="D28" s="48">
        <v>0</v>
      </c>
      <c r="E28" s="58">
        <v>1921543.4876561123</v>
      </c>
      <c r="F28" s="58">
        <v>5931032.6408829913</v>
      </c>
    </row>
    <row r="29" spans="1:6" s="49" customFormat="1" ht="31.5" x14ac:dyDescent="0.25">
      <c r="A29" s="47" t="s">
        <v>77</v>
      </c>
      <c r="B29" s="50" t="s">
        <v>121</v>
      </c>
      <c r="C29" s="47" t="s">
        <v>96</v>
      </c>
      <c r="D29" s="60">
        <v>784569.42192499992</v>
      </c>
      <c r="E29" s="60">
        <v>1250269.75</v>
      </c>
      <c r="F29" s="60">
        <v>1452987.4404293334</v>
      </c>
    </row>
    <row r="30" spans="1:6" s="49" customFormat="1" ht="124.5" customHeight="1" x14ac:dyDescent="0.25">
      <c r="A30" s="47" t="s">
        <v>79</v>
      </c>
      <c r="B30" s="50" t="s">
        <v>122</v>
      </c>
      <c r="C30" s="47"/>
      <c r="D30" s="61" t="s">
        <v>123</v>
      </c>
      <c r="E30" s="61" t="s">
        <v>124</v>
      </c>
      <c r="F30" s="62" t="s">
        <v>164</v>
      </c>
    </row>
    <row r="31" spans="1:6" s="49" customFormat="1" x14ac:dyDescent="0.25">
      <c r="A31" s="47"/>
      <c r="B31" s="63" t="s">
        <v>125</v>
      </c>
      <c r="C31" s="47"/>
      <c r="D31" s="48"/>
      <c r="E31" s="48"/>
      <c r="F31" s="48"/>
    </row>
    <row r="32" spans="1:6" s="49" customFormat="1" x14ac:dyDescent="0.25">
      <c r="A32" s="47" t="s">
        <v>84</v>
      </c>
      <c r="B32" s="50" t="s">
        <v>126</v>
      </c>
      <c r="C32" s="47" t="s">
        <v>127</v>
      </c>
      <c r="D32" s="51">
        <v>245823.09150000001</v>
      </c>
      <c r="E32" s="51">
        <v>245741.19000000003</v>
      </c>
      <c r="F32" s="51">
        <v>246581.00350000002</v>
      </c>
    </row>
    <row r="33" spans="1:6" s="49" customFormat="1" ht="32.25" customHeight="1" x14ac:dyDescent="0.25">
      <c r="A33" s="47" t="s">
        <v>158</v>
      </c>
      <c r="B33" s="50" t="s">
        <v>128</v>
      </c>
      <c r="C33" s="47" t="s">
        <v>129</v>
      </c>
      <c r="D33" s="64">
        <f>D22/D32</f>
        <v>16.954776046496836</v>
      </c>
      <c r="E33" s="64">
        <f t="shared" ref="E33:F33" si="0">E22/E32</f>
        <v>18.068365996467715</v>
      </c>
      <c r="F33" s="64">
        <f t="shared" si="0"/>
        <v>18.515860072643246</v>
      </c>
    </row>
    <row r="34" spans="1:6" s="49" customFormat="1" ht="47.25" x14ac:dyDescent="0.25">
      <c r="A34" s="47" t="s">
        <v>116</v>
      </c>
      <c r="B34" s="46" t="s">
        <v>130</v>
      </c>
      <c r="C34" s="47"/>
      <c r="D34" s="48"/>
      <c r="E34" s="48"/>
      <c r="F34" s="48"/>
    </row>
    <row r="35" spans="1:6" s="49" customFormat="1" x14ac:dyDescent="0.25">
      <c r="A35" s="47" t="s">
        <v>131</v>
      </c>
      <c r="B35" s="50" t="s">
        <v>132</v>
      </c>
      <c r="C35" s="47" t="s">
        <v>133</v>
      </c>
      <c r="D35" s="65">
        <f>5086.8+252.9+159.8</f>
        <v>5499.5</v>
      </c>
      <c r="E35" s="48">
        <v>5531</v>
      </c>
      <c r="F35" s="48">
        <v>5531</v>
      </c>
    </row>
    <row r="36" spans="1:6" s="49" customFormat="1" ht="47.25" x14ac:dyDescent="0.25">
      <c r="A36" s="47" t="s">
        <v>134</v>
      </c>
      <c r="B36" s="50" t="s">
        <v>135</v>
      </c>
      <c r="C36" s="47" t="s">
        <v>136</v>
      </c>
      <c r="D36" s="64">
        <f>D24/12/D35</f>
        <v>44.275343773221806</v>
      </c>
      <c r="E36" s="64">
        <f t="shared" ref="E36:F36" si="1">E24/12/E35</f>
        <v>43.914374876254442</v>
      </c>
      <c r="F36" s="64">
        <f t="shared" si="1"/>
        <v>45.155782503577569</v>
      </c>
    </row>
    <row r="37" spans="1:6" s="49" customFormat="1" ht="47.25" x14ac:dyDescent="0.25">
      <c r="A37" s="47" t="s">
        <v>137</v>
      </c>
      <c r="B37" s="50" t="s">
        <v>138</v>
      </c>
      <c r="C37" s="47"/>
      <c r="D37" s="96" t="s">
        <v>139</v>
      </c>
      <c r="E37" s="97"/>
      <c r="F37" s="98"/>
    </row>
    <row r="38" spans="1:6" s="49" customFormat="1" x14ac:dyDescent="0.25">
      <c r="A38" s="47"/>
      <c r="B38" s="63" t="s">
        <v>125</v>
      </c>
      <c r="C38" s="47"/>
      <c r="D38" s="48"/>
      <c r="E38" s="48"/>
      <c r="F38" s="48"/>
    </row>
    <row r="39" spans="1:6" s="49" customFormat="1" ht="31.5" x14ac:dyDescent="0.25">
      <c r="A39" s="47"/>
      <c r="B39" s="50" t="s">
        <v>140</v>
      </c>
      <c r="C39" s="47" t="s">
        <v>96</v>
      </c>
      <c r="D39" s="58">
        <v>8203959.5425300002</v>
      </c>
      <c r="E39" s="66" t="s">
        <v>141</v>
      </c>
      <c r="F39" s="66" t="s">
        <v>141</v>
      </c>
    </row>
    <row r="40" spans="1:6" s="49" customFormat="1" ht="47.25" x14ac:dyDescent="0.25">
      <c r="A40" s="47"/>
      <c r="B40" s="50" t="s">
        <v>142</v>
      </c>
      <c r="C40" s="47" t="s">
        <v>96</v>
      </c>
      <c r="D40" s="48"/>
      <c r="E40" s="66" t="s">
        <v>141</v>
      </c>
      <c r="F40" s="66" t="s">
        <v>141</v>
      </c>
    </row>
    <row r="41" spans="1:6" s="49" customFormat="1" x14ac:dyDescent="0.2">
      <c r="A41" s="31" t="s">
        <v>159</v>
      </c>
      <c r="B41" s="32"/>
      <c r="C41" s="32"/>
      <c r="D41" s="76"/>
      <c r="E41" s="76"/>
      <c r="F41" s="76"/>
    </row>
    <row r="42" spans="1:6" s="67" customFormat="1" ht="21" customHeight="1" x14ac:dyDescent="0.25">
      <c r="A42" s="31" t="s">
        <v>160</v>
      </c>
      <c r="B42" s="32"/>
      <c r="C42" s="32"/>
      <c r="D42" s="76"/>
      <c r="E42" s="76"/>
      <c r="F42" s="76"/>
    </row>
    <row r="43" spans="1:6" s="67" customFormat="1" ht="16.5" x14ac:dyDescent="0.25">
      <c r="A43" s="31" t="s">
        <v>161</v>
      </c>
      <c r="B43" s="32"/>
      <c r="C43" s="32"/>
      <c r="D43" s="76"/>
      <c r="E43" s="76"/>
      <c r="F43" s="76"/>
    </row>
    <row r="44" spans="1:6" s="67" customFormat="1" ht="16.5" x14ac:dyDescent="0.25">
      <c r="A44" s="31" t="s">
        <v>162</v>
      </c>
      <c r="B44" s="32"/>
      <c r="C44" s="32"/>
      <c r="D44" s="76"/>
      <c r="E44" s="76"/>
      <c r="F44" s="76"/>
    </row>
    <row r="45" spans="1:6" s="69" customFormat="1" ht="15" x14ac:dyDescent="0.25">
      <c r="A45" s="31"/>
      <c r="B45" s="32"/>
      <c r="C45" s="32"/>
      <c r="D45" s="32"/>
      <c r="E45" s="32"/>
      <c r="F45" s="32"/>
    </row>
    <row r="46" spans="1:6" s="57" customFormat="1" ht="23.25" customHeight="1" x14ac:dyDescent="0.25">
      <c r="A46" s="68"/>
      <c r="B46" s="87" t="s">
        <v>143</v>
      </c>
      <c r="C46" s="87"/>
      <c r="D46" s="87"/>
      <c r="E46" s="88"/>
      <c r="F46" s="88"/>
    </row>
    <row r="47" spans="1:6" s="33" customFormat="1" ht="31.5" customHeight="1" x14ac:dyDescent="0.3">
      <c r="A47" s="68"/>
      <c r="B47" s="89" t="s">
        <v>144</v>
      </c>
      <c r="C47" s="89"/>
      <c r="D47" s="89"/>
      <c r="E47" s="89"/>
      <c r="F47" s="89"/>
    </row>
    <row r="48" spans="1:6" s="33" customFormat="1" ht="18.75" x14ac:dyDescent="0.3">
      <c r="A48" s="68"/>
      <c r="B48" s="87" t="s">
        <v>163</v>
      </c>
      <c r="C48" s="87"/>
      <c r="D48" s="87"/>
      <c r="E48" s="88"/>
      <c r="F48" s="88"/>
    </row>
    <row r="49" spans="1:6" s="32" customFormat="1" ht="15" x14ac:dyDescent="0.25">
      <c r="A49" s="69"/>
      <c r="B49" s="70" t="s">
        <v>145</v>
      </c>
      <c r="C49" s="71"/>
      <c r="D49" s="68"/>
      <c r="E49" s="68"/>
      <c r="F49" s="68"/>
    </row>
    <row r="50" spans="1:6" s="32" customFormat="1" x14ac:dyDescent="0.25">
      <c r="A50" s="72"/>
      <c r="B50" s="73" t="s">
        <v>146</v>
      </c>
      <c r="C50" s="73"/>
      <c r="D50" s="73"/>
      <c r="E50" s="73"/>
      <c r="F50" s="73"/>
    </row>
    <row r="51" spans="1:6" s="32" customFormat="1" ht="25.5" customHeight="1" x14ac:dyDescent="0.25">
      <c r="A51" s="31"/>
      <c r="B51" s="84" t="s">
        <v>168</v>
      </c>
      <c r="C51" s="85"/>
      <c r="D51" s="85"/>
      <c r="E51" s="85"/>
      <c r="F51" s="85"/>
    </row>
    <row r="52" spans="1:6" s="32" customFormat="1" x14ac:dyDescent="0.25">
      <c r="A52" s="13"/>
      <c r="B52" s="13"/>
      <c r="C52" s="13"/>
      <c r="D52" s="13"/>
      <c r="E52" s="13"/>
      <c r="F52" s="13"/>
    </row>
  </sheetData>
  <mergeCells count="8">
    <mergeCell ref="B51:F51"/>
    <mergeCell ref="A1:F1"/>
    <mergeCell ref="B46:F46"/>
    <mergeCell ref="B47:F47"/>
    <mergeCell ref="B48:F48"/>
    <mergeCell ref="D18:F18"/>
    <mergeCell ref="D19:F19"/>
    <mergeCell ref="D37:F37"/>
  </mergeCells>
  <pageMargins left="0.9055118110236221" right="0.31496062992125984" top="0.35433070866141736" bottom="0.74803149606299213"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MRSK-YUGA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Латушко Вера</dc:creator>
  <cp:lastModifiedBy>Латушко Вера</cp:lastModifiedBy>
  <dcterms:created xsi:type="dcterms:W3CDTF">2020-11-05T08:01:33Z</dcterms:created>
  <dcterms:modified xsi:type="dcterms:W3CDTF">2020-11-09T06:10:10Z</dcterms:modified>
</cp:coreProperties>
</file>